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as Fietzeck\Dropbox\Matschküche_0170 - 6877137\"/>
    </mc:Choice>
  </mc:AlternateContent>
  <xr:revisionPtr revIDLastSave="0" documentId="13_ncr:1_{BBFE78AE-550A-4958-B447-A777E524F52B}" xr6:coauthVersionLast="47" xr6:coauthVersionMax="47" xr10:uidLastSave="{00000000-0000-0000-0000-000000000000}"/>
  <bookViews>
    <workbookView xWindow="-110" yWindow="-110" windowWidth="21820" windowHeight="146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35" i="1"/>
  <c r="E34" i="1"/>
  <c r="E33" i="1"/>
  <c r="E29" i="1"/>
  <c r="E28" i="1"/>
  <c r="E18" i="1"/>
  <c r="E15" i="1" l="1"/>
  <c r="E23" i="1" l="1"/>
  <c r="E9" i="1" l="1"/>
  <c r="E10" i="1" l="1"/>
  <c r="E8" i="1"/>
  <c r="E22" i="1" l="1"/>
  <c r="E17" i="1" l="1"/>
  <c r="E25" i="1" l="1"/>
  <c r="E13" i="1" l="1"/>
  <c r="E7" i="1"/>
  <c r="E11" i="1"/>
  <c r="E20" i="1"/>
  <c r="E21" i="1"/>
  <c r="E27" i="1" l="1"/>
  <c r="E26" i="1"/>
  <c r="E24" i="1"/>
  <c r="E19" i="1"/>
  <c r="E14" i="1"/>
  <c r="E12" i="1"/>
  <c r="E6" i="1"/>
  <c r="E30" i="1" l="1"/>
  <c r="E31" i="1" s="1"/>
  <c r="E36" i="1" s="1"/>
  <c r="E37" i="1" s="1"/>
  <c r="E41" i="1" l="1"/>
</calcChain>
</file>

<file path=xl/sharedStrings.xml><?xml version="1.0" encoding="utf-8"?>
<sst xmlns="http://schemas.openxmlformats.org/spreadsheetml/2006/main" count="57" uniqueCount="55">
  <si>
    <t>Euro Palette</t>
  </si>
  <si>
    <t>Kleinteile &amp; Schrauben</t>
  </si>
  <si>
    <t>mit Schlauchanschluss</t>
  </si>
  <si>
    <t>Materialliste</t>
  </si>
  <si>
    <t>Wasser-/ Sandspiel</t>
  </si>
  <si>
    <t>Blechschild "Hexenküche"</t>
  </si>
  <si>
    <t>Stand:</t>
  </si>
  <si>
    <t>70er Rohre &amp; Schellen</t>
  </si>
  <si>
    <t>Konterlatten 24x48x1350mm</t>
  </si>
  <si>
    <t>Fußbodendiele 15x200x2,8cm</t>
  </si>
  <si>
    <t>Rückwand</t>
  </si>
  <si>
    <t>Unterbau</t>
  </si>
  <si>
    <t>Spielfläche</t>
  </si>
  <si>
    <t>Anstrich</t>
  </si>
  <si>
    <t>Bauteile</t>
  </si>
  <si>
    <t>Accesoires</t>
  </si>
  <si>
    <t>Farbe - Teak</t>
  </si>
  <si>
    <t>Konstruktion</t>
  </si>
  <si>
    <t>Material:</t>
  </si>
  <si>
    <t>Regalbrett           40x120x1,8cm</t>
  </si>
  <si>
    <t>Regalbrett           40x150x1,8cm</t>
  </si>
  <si>
    <t>50er Rohre &amp; Schellen</t>
  </si>
  <si>
    <t>netto</t>
  </si>
  <si>
    <t>Vorkasse f. Material</t>
  </si>
  <si>
    <t>Die Roten Zahlen bitte ihren Wünschen anpassen.</t>
  </si>
  <si>
    <t>Holzbohle            20x200x4,0cm</t>
  </si>
  <si>
    <t>Transport                                     Km</t>
  </si>
  <si>
    <t>Stck</t>
  </si>
  <si>
    <t>einzel</t>
  </si>
  <si>
    <t>gesamt</t>
  </si>
  <si>
    <t>Doppelhaken / Regal</t>
  </si>
  <si>
    <t>Korkplatte f. Herd ca.19cm rund</t>
  </si>
  <si>
    <t>Korkplatte f. Herd ca.17cm rund</t>
  </si>
  <si>
    <t>info@fietes-matschkuechen.de</t>
  </si>
  <si>
    <t>Bei Lieferung / Abholung gegen Rechnung</t>
  </si>
  <si>
    <t>incl.19%</t>
  </si>
  <si>
    <t>Kunststoffwanne</t>
  </si>
  <si>
    <t xml:space="preserve">ca. Preis für Ihre Matschküche </t>
  </si>
  <si>
    <t xml:space="preserve"> Angebot an.</t>
  </si>
  <si>
    <t>Mit dem Absenden an :</t>
  </si>
  <si>
    <t>* wird bei Angebot Erstellung von mir angepasst</t>
  </si>
  <si>
    <t>Danke für ihr Interesse</t>
  </si>
  <si>
    <t>Andreas Fietzeck</t>
  </si>
  <si>
    <t xml:space="preserve">und das Angebot unverbindlich  </t>
  </si>
  <si>
    <t>zurück senden an:</t>
  </si>
  <si>
    <t>dieser Materialliste, fordern sie ein kostenloses und unverbindliches</t>
  </si>
  <si>
    <t>Schiefertafel f. Kreide</t>
  </si>
  <si>
    <t>Marken Wunsch Farbe</t>
  </si>
  <si>
    <t>Obelink Wasserspender 5,5L</t>
  </si>
  <si>
    <t>Obelink Wasserspender 3,5L</t>
  </si>
  <si>
    <t>Lohn                                               Std.</t>
  </si>
  <si>
    <t>Aufbau                                          Std.</t>
  </si>
  <si>
    <t>Spüle &amp; Wasserhahn teilw. Gebr.</t>
  </si>
  <si>
    <t>Wein-/Obstkiste     +1x Regale</t>
  </si>
  <si>
    <t>Obelink Wasserspender 7,5L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</si>
</sst>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i/>
      <u/>
      <sz val="11"/>
      <color theme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49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Border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165" fontId="0" fillId="2" borderId="0" xfId="0" applyNumberFormat="1" applyFill="1"/>
    <xf numFmtId="0" fontId="5" fillId="2" borderId="0" xfId="0" applyFont="1" applyFill="1"/>
    <xf numFmtId="0" fontId="14" fillId="2" borderId="0" xfId="1" applyFont="1" applyFill="1"/>
    <xf numFmtId="0" fontId="7" fillId="2" borderId="0" xfId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5" fillId="2" borderId="13" xfId="0" applyFont="1" applyFill="1" applyBorder="1"/>
    <xf numFmtId="0" fontId="0" fillId="2" borderId="6" xfId="0" applyFill="1" applyBorder="1"/>
    <xf numFmtId="164" fontId="0" fillId="2" borderId="7" xfId="0" applyNumberFormat="1" applyFill="1" applyBorder="1"/>
    <xf numFmtId="0" fontId="0" fillId="2" borderId="9" xfId="0" applyFill="1" applyBorder="1"/>
    <xf numFmtId="164" fontId="0" fillId="2" borderId="10" xfId="0" applyNumberFormat="1" applyFill="1" applyBorder="1"/>
    <xf numFmtId="0" fontId="0" fillId="2" borderId="1" xfId="0" applyFill="1" applyBorder="1"/>
    <xf numFmtId="0" fontId="0" fillId="2" borderId="0" xfId="0" applyFill="1" applyBorder="1"/>
    <xf numFmtId="0" fontId="12" fillId="2" borderId="0" xfId="2" applyFill="1" applyBorder="1"/>
    <xf numFmtId="0" fontId="5" fillId="2" borderId="0" xfId="0" applyFont="1" applyFill="1" applyBorder="1"/>
    <xf numFmtId="0" fontId="0" fillId="2" borderId="12" xfId="0" applyFill="1" applyBorder="1"/>
    <xf numFmtId="164" fontId="0" fillId="2" borderId="13" xfId="0" applyNumberFormat="1" applyFill="1" applyBorder="1"/>
    <xf numFmtId="0" fontId="4" fillId="2" borderId="0" xfId="0" applyFont="1" applyFill="1" applyAlignment="1">
      <alignment horizontal="left"/>
    </xf>
    <xf numFmtId="0" fontId="0" fillId="2" borderId="3" xfId="0" applyFill="1" applyBorder="1"/>
    <xf numFmtId="164" fontId="0" fillId="2" borderId="4" xfId="0" applyNumberFormat="1" applyFill="1" applyBorder="1"/>
    <xf numFmtId="0" fontId="9" fillId="2" borderId="0" xfId="0" applyFont="1" applyFill="1"/>
    <xf numFmtId="164" fontId="1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16" xfId="0" applyFill="1" applyBorder="1"/>
    <xf numFmtId="9" fontId="0" fillId="2" borderId="17" xfId="0" applyNumberFormat="1" applyFill="1" applyBorder="1" applyAlignment="1">
      <alignment horizontal="right"/>
    </xf>
    <xf numFmtId="164" fontId="0" fillId="2" borderId="18" xfId="0" applyNumberFormat="1" applyFill="1" applyBorder="1"/>
    <xf numFmtId="164" fontId="4" fillId="2" borderId="0" xfId="0" applyNumberFormat="1" applyFont="1" applyFill="1"/>
    <xf numFmtId="0" fontId="11" fillId="2" borderId="0" xfId="0" applyFont="1" applyFill="1"/>
    <xf numFmtId="0" fontId="13" fillId="2" borderId="0" xfId="0" applyFont="1" applyFill="1"/>
    <xf numFmtId="164" fontId="0" fillId="2" borderId="8" xfId="0" applyNumberFormat="1" applyFill="1" applyBorder="1"/>
    <xf numFmtId="164" fontId="0" fillId="2" borderId="11" xfId="0" applyNumberFormat="1" applyFill="1" applyBorder="1"/>
    <xf numFmtId="164" fontId="0" fillId="2" borderId="2" xfId="0" applyNumberFormat="1" applyFill="1" applyBorder="1"/>
    <xf numFmtId="164" fontId="0" fillId="2" borderId="14" xfId="0" applyNumberFormat="1" applyFill="1" applyBorder="1"/>
    <xf numFmtId="164" fontId="0" fillId="2" borderId="5" xfId="0" applyNumberFormat="1" applyFill="1" applyBorder="1"/>
    <xf numFmtId="164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5" fillId="2" borderId="15" xfId="0" applyNumberFormat="1" applyFont="1" applyFill="1" applyBorder="1"/>
    <xf numFmtId="2" fontId="4" fillId="2" borderId="0" xfId="0" applyNumberFormat="1" applyFont="1" applyFill="1" applyAlignment="1">
      <alignment horizontal="center"/>
    </xf>
  </cellXfs>
  <cellStyles count="3">
    <cellStyle name="Besuchter Hyperlink" xfId="2" builtinId="9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ietes-matschkuech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9" zoomScaleNormal="100" workbookViewId="0">
      <selection activeCell="H23" sqref="H23"/>
    </sheetView>
  </sheetViews>
  <sheetFormatPr baseColWidth="10" defaultColWidth="11.453125" defaultRowHeight="14.5" x14ac:dyDescent="0.35"/>
  <cols>
    <col min="1" max="1" width="12.26953125" style="8" customWidth="1"/>
    <col min="2" max="2" width="29.7265625" style="4" customWidth="1"/>
    <col min="3" max="3" width="4.7265625" style="45" customWidth="1"/>
    <col min="4" max="4" width="9.7265625" style="4" customWidth="1"/>
    <col min="5" max="5" width="9.7265625" style="7" customWidth="1"/>
    <col min="6" max="6" width="11.453125" style="4"/>
    <col min="7" max="7" width="28.81640625" style="4" customWidth="1"/>
    <col min="8" max="16384" width="11.453125" style="4"/>
  </cols>
  <sheetData>
    <row r="1" spans="1:11" x14ac:dyDescent="0.35">
      <c r="A1" s="5" t="s">
        <v>24</v>
      </c>
      <c r="D1" s="4" t="s">
        <v>43</v>
      </c>
    </row>
    <row r="2" spans="1:11" x14ac:dyDescent="0.35">
      <c r="D2" s="9" t="s">
        <v>44</v>
      </c>
      <c r="F2" s="10"/>
    </row>
    <row r="3" spans="1:11" ht="15" thickBot="1" x14ac:dyDescent="0.4">
      <c r="D3" s="10" t="s">
        <v>33</v>
      </c>
      <c r="F3" s="10"/>
    </row>
    <row r="4" spans="1:11" ht="21.5" thickBot="1" x14ac:dyDescent="0.55000000000000004">
      <c r="B4" s="11" t="s">
        <v>3</v>
      </c>
      <c r="D4" s="2" t="s">
        <v>6</v>
      </c>
      <c r="E4" s="57">
        <v>45475</v>
      </c>
    </row>
    <row r="5" spans="1:11" s="12" customFormat="1" ht="15" thickBot="1" x14ac:dyDescent="0.4">
      <c r="C5" s="46" t="s">
        <v>27</v>
      </c>
      <c r="D5" s="13" t="s">
        <v>28</v>
      </c>
      <c r="E5" s="14" t="s">
        <v>29</v>
      </c>
    </row>
    <row r="6" spans="1:11" x14ac:dyDescent="0.35">
      <c r="A6" s="15" t="s">
        <v>10</v>
      </c>
      <c r="B6" s="16" t="s">
        <v>0</v>
      </c>
      <c r="C6" s="47">
        <v>2</v>
      </c>
      <c r="D6" s="17">
        <v>15</v>
      </c>
      <c r="E6" s="39">
        <f>C6*D6</f>
        <v>30</v>
      </c>
    </row>
    <row r="7" spans="1:11" x14ac:dyDescent="0.35">
      <c r="A7" s="15" t="s">
        <v>11</v>
      </c>
      <c r="B7" s="18" t="s">
        <v>53</v>
      </c>
      <c r="C7" s="48">
        <v>4</v>
      </c>
      <c r="D7" s="19">
        <v>7</v>
      </c>
      <c r="E7" s="40">
        <f>C7*D7</f>
        <v>28</v>
      </c>
    </row>
    <row r="8" spans="1:11" x14ac:dyDescent="0.35">
      <c r="A8" s="8" t="s">
        <v>12</v>
      </c>
      <c r="B8" s="20" t="s">
        <v>19</v>
      </c>
      <c r="C8" s="49">
        <v>0</v>
      </c>
      <c r="D8" s="3">
        <v>25</v>
      </c>
      <c r="E8" s="41">
        <f t="shared" ref="E8:E10" si="0">C8*D8</f>
        <v>0</v>
      </c>
      <c r="G8" s="21"/>
      <c r="H8" s="21"/>
      <c r="I8" s="21"/>
      <c r="J8" s="21"/>
      <c r="K8" s="21"/>
    </row>
    <row r="9" spans="1:11" x14ac:dyDescent="0.35">
      <c r="B9" s="20" t="s">
        <v>20</v>
      </c>
      <c r="C9" s="49">
        <v>0</v>
      </c>
      <c r="D9" s="3">
        <v>29</v>
      </c>
      <c r="E9" s="41">
        <f t="shared" si="0"/>
        <v>0</v>
      </c>
      <c r="G9" s="21"/>
      <c r="H9" s="21"/>
      <c r="I9" s="21"/>
      <c r="J9" s="21"/>
      <c r="K9" s="22"/>
    </row>
    <row r="10" spans="1:11" x14ac:dyDescent="0.35">
      <c r="A10" s="23"/>
      <c r="B10" s="20" t="s">
        <v>9</v>
      </c>
      <c r="C10" s="49">
        <v>7</v>
      </c>
      <c r="D10" s="3">
        <v>14</v>
      </c>
      <c r="E10" s="41">
        <f t="shared" si="0"/>
        <v>98</v>
      </c>
      <c r="G10" s="21"/>
      <c r="H10" s="21"/>
      <c r="I10" s="3"/>
      <c r="J10" s="3"/>
      <c r="K10" s="21"/>
    </row>
    <row r="11" spans="1:11" x14ac:dyDescent="0.35">
      <c r="A11" s="15"/>
      <c r="B11" s="24" t="s">
        <v>25</v>
      </c>
      <c r="C11" s="50">
        <v>0</v>
      </c>
      <c r="D11" s="25">
        <v>18</v>
      </c>
      <c r="E11" s="42">
        <f t="shared" ref="E11:E29" si="1">C11*D11</f>
        <v>0</v>
      </c>
      <c r="G11" s="21"/>
      <c r="H11" s="21"/>
      <c r="I11" s="3"/>
      <c r="J11" s="3"/>
      <c r="K11" s="21"/>
    </row>
    <row r="12" spans="1:11" x14ac:dyDescent="0.35">
      <c r="A12" s="8" t="s">
        <v>13</v>
      </c>
      <c r="B12" s="20" t="s">
        <v>47</v>
      </c>
      <c r="C12" s="49">
        <v>1</v>
      </c>
      <c r="D12" s="3">
        <v>35</v>
      </c>
      <c r="E12" s="41">
        <f t="shared" si="1"/>
        <v>35</v>
      </c>
      <c r="F12" s="26"/>
      <c r="G12" s="21"/>
      <c r="H12" s="21"/>
      <c r="I12" s="21"/>
      <c r="J12" s="21"/>
      <c r="K12" s="21"/>
    </row>
    <row r="13" spans="1:11" x14ac:dyDescent="0.35">
      <c r="A13" s="15"/>
      <c r="B13" s="24" t="s">
        <v>16</v>
      </c>
      <c r="C13" s="50">
        <v>0</v>
      </c>
      <c r="D13" s="25">
        <v>25</v>
      </c>
      <c r="E13" s="42">
        <f t="shared" si="1"/>
        <v>0</v>
      </c>
      <c r="G13" s="21"/>
      <c r="H13" s="21"/>
      <c r="I13" s="21"/>
      <c r="K13" s="21"/>
    </row>
    <row r="14" spans="1:11" x14ac:dyDescent="0.35">
      <c r="A14" s="8" t="s">
        <v>14</v>
      </c>
      <c r="B14" s="20" t="s">
        <v>31</v>
      </c>
      <c r="C14" s="49">
        <v>2</v>
      </c>
      <c r="D14" s="3">
        <v>3.5</v>
      </c>
      <c r="E14" s="41">
        <f t="shared" si="1"/>
        <v>7</v>
      </c>
    </row>
    <row r="15" spans="1:11" x14ac:dyDescent="0.35">
      <c r="B15" s="20" t="s">
        <v>32</v>
      </c>
      <c r="C15" s="49">
        <v>0</v>
      </c>
      <c r="D15" s="3">
        <v>3</v>
      </c>
      <c r="E15" s="41">
        <f t="shared" si="1"/>
        <v>0</v>
      </c>
    </row>
    <row r="16" spans="1:11" x14ac:dyDescent="0.35">
      <c r="B16" s="20" t="s">
        <v>54</v>
      </c>
      <c r="C16" s="49">
        <v>0</v>
      </c>
      <c r="D16" s="3">
        <v>21</v>
      </c>
      <c r="E16" s="41">
        <f t="shared" si="1"/>
        <v>0</v>
      </c>
    </row>
    <row r="17" spans="1:6" x14ac:dyDescent="0.35">
      <c r="B17" s="20" t="s">
        <v>48</v>
      </c>
      <c r="C17" s="49">
        <v>1</v>
      </c>
      <c r="D17" s="3">
        <v>18.5</v>
      </c>
      <c r="E17" s="41">
        <f t="shared" si="1"/>
        <v>18.5</v>
      </c>
    </row>
    <row r="18" spans="1:6" x14ac:dyDescent="0.35">
      <c r="B18" s="20" t="s">
        <v>49</v>
      </c>
      <c r="C18" s="49">
        <v>0</v>
      </c>
      <c r="D18" s="3">
        <v>16</v>
      </c>
      <c r="E18" s="41">
        <f t="shared" ref="E18" si="2">C18*D18</f>
        <v>0</v>
      </c>
    </row>
    <row r="19" spans="1:6" x14ac:dyDescent="0.35">
      <c r="B19" s="20" t="s">
        <v>52</v>
      </c>
      <c r="C19" s="49">
        <v>1</v>
      </c>
      <c r="D19" s="3">
        <v>45</v>
      </c>
      <c r="E19" s="41">
        <f t="shared" si="1"/>
        <v>45</v>
      </c>
    </row>
    <row r="20" spans="1:6" x14ac:dyDescent="0.35">
      <c r="B20" s="20" t="s">
        <v>2</v>
      </c>
      <c r="C20" s="49">
        <v>0</v>
      </c>
      <c r="D20" s="3">
        <v>15</v>
      </c>
      <c r="E20" s="41">
        <f t="shared" si="1"/>
        <v>0</v>
      </c>
    </row>
    <row r="21" spans="1:6" x14ac:dyDescent="0.35">
      <c r="A21" s="15"/>
      <c r="B21" s="24" t="s">
        <v>36</v>
      </c>
      <c r="C21" s="50">
        <v>1</v>
      </c>
      <c r="D21" s="25">
        <v>7.5</v>
      </c>
      <c r="E21" s="42">
        <f t="shared" si="1"/>
        <v>7.5</v>
      </c>
    </row>
    <row r="22" spans="1:6" x14ac:dyDescent="0.35">
      <c r="A22" s="8" t="s">
        <v>15</v>
      </c>
      <c r="B22" s="20" t="s">
        <v>7</v>
      </c>
      <c r="C22" s="49">
        <v>0</v>
      </c>
      <c r="D22" s="3">
        <v>16.5</v>
      </c>
      <c r="E22" s="41">
        <f t="shared" si="1"/>
        <v>0</v>
      </c>
    </row>
    <row r="23" spans="1:6" x14ac:dyDescent="0.35">
      <c r="B23" s="20" t="s">
        <v>21</v>
      </c>
      <c r="C23" s="49">
        <v>1</v>
      </c>
      <c r="D23" s="3">
        <v>14.5</v>
      </c>
      <c r="E23" s="41">
        <f t="shared" si="1"/>
        <v>14.5</v>
      </c>
    </row>
    <row r="24" spans="1:6" x14ac:dyDescent="0.35">
      <c r="B24" s="20" t="s">
        <v>46</v>
      </c>
      <c r="C24" s="49">
        <v>0</v>
      </c>
      <c r="D24" s="3">
        <v>6.75</v>
      </c>
      <c r="E24" s="41">
        <f t="shared" si="1"/>
        <v>0</v>
      </c>
    </row>
    <row r="25" spans="1:6" x14ac:dyDescent="0.35">
      <c r="A25" s="23"/>
      <c r="B25" s="20" t="s">
        <v>4</v>
      </c>
      <c r="C25" s="49">
        <v>0</v>
      </c>
      <c r="D25" s="3">
        <v>19</v>
      </c>
      <c r="E25" s="41">
        <f t="shared" si="1"/>
        <v>0</v>
      </c>
    </row>
    <row r="26" spans="1:6" x14ac:dyDescent="0.35">
      <c r="B26" s="20" t="s">
        <v>5</v>
      </c>
      <c r="C26" s="49">
        <v>0</v>
      </c>
      <c r="D26" s="3">
        <v>16.5</v>
      </c>
      <c r="E26" s="41">
        <f t="shared" si="1"/>
        <v>0</v>
      </c>
    </row>
    <row r="27" spans="1:6" x14ac:dyDescent="0.35">
      <c r="A27" s="15"/>
      <c r="B27" s="24" t="s">
        <v>30</v>
      </c>
      <c r="C27" s="50">
        <v>3</v>
      </c>
      <c r="D27" s="25">
        <v>3.2</v>
      </c>
      <c r="E27" s="42">
        <f t="shared" si="1"/>
        <v>9.6000000000000014</v>
      </c>
    </row>
    <row r="28" spans="1:6" x14ac:dyDescent="0.35">
      <c r="A28" s="8" t="s">
        <v>17</v>
      </c>
      <c r="B28" s="20" t="s">
        <v>1</v>
      </c>
      <c r="C28" s="51">
        <v>1</v>
      </c>
      <c r="D28" s="3">
        <v>7</v>
      </c>
      <c r="E28" s="41">
        <f t="shared" si="1"/>
        <v>7</v>
      </c>
    </row>
    <row r="29" spans="1:6" ht="15" thickBot="1" x14ac:dyDescent="0.4">
      <c r="B29" s="27" t="s">
        <v>8</v>
      </c>
      <c r="C29" s="52">
        <v>3</v>
      </c>
      <c r="D29" s="28">
        <v>2</v>
      </c>
      <c r="E29" s="43">
        <f t="shared" si="1"/>
        <v>6</v>
      </c>
      <c r="F29" s="29"/>
    </row>
    <row r="30" spans="1:6" x14ac:dyDescent="0.35">
      <c r="D30" s="30" t="s">
        <v>18</v>
      </c>
      <c r="E30" s="44">
        <f>SUM(E6:E29)</f>
        <v>306.10000000000002</v>
      </c>
    </row>
    <row r="31" spans="1:6" x14ac:dyDescent="0.35">
      <c r="D31" s="31" t="s">
        <v>22</v>
      </c>
      <c r="E31" s="2">
        <f>E30/1.19</f>
        <v>257.22689075630257</v>
      </c>
    </row>
    <row r="32" spans="1:6" x14ac:dyDescent="0.35">
      <c r="D32" s="2"/>
      <c r="E32" s="2"/>
    </row>
    <row r="33" spans="2:7" x14ac:dyDescent="0.35">
      <c r="B33" s="1" t="s">
        <v>50</v>
      </c>
      <c r="C33" s="53">
        <v>7.5</v>
      </c>
      <c r="D33" s="2">
        <v>20</v>
      </c>
      <c r="E33" s="3">
        <f t="shared" ref="E33:E35" si="3">C33*D33</f>
        <v>150</v>
      </c>
      <c r="F33" s="29"/>
      <c r="G33" s="6"/>
    </row>
    <row r="34" spans="2:7" x14ac:dyDescent="0.35">
      <c r="B34" s="4" t="s">
        <v>26</v>
      </c>
      <c r="C34" s="54">
        <v>0</v>
      </c>
      <c r="D34" s="2">
        <v>0.35</v>
      </c>
      <c r="E34" s="3">
        <f t="shared" si="3"/>
        <v>0</v>
      </c>
    </row>
    <row r="35" spans="2:7" x14ac:dyDescent="0.35">
      <c r="B35" s="4" t="s">
        <v>51</v>
      </c>
      <c r="C35" s="58">
        <v>0</v>
      </c>
      <c r="D35" s="2">
        <v>20</v>
      </c>
      <c r="E35" s="3">
        <f t="shared" si="3"/>
        <v>0</v>
      </c>
    </row>
    <row r="36" spans="2:7" ht="15" thickBot="1" x14ac:dyDescent="0.4">
      <c r="D36" s="32" t="s">
        <v>22</v>
      </c>
      <c r="E36" s="2">
        <f>E31+E33+E34+E35</f>
        <v>407.22689075630257</v>
      </c>
    </row>
    <row r="37" spans="2:7" ht="15" thickBot="1" x14ac:dyDescent="0.4">
      <c r="B37" s="33" t="s">
        <v>37</v>
      </c>
      <c r="C37" s="55"/>
      <c r="D37" s="34" t="s">
        <v>35</v>
      </c>
      <c r="E37" s="35">
        <f>E36*1.19</f>
        <v>484.6</v>
      </c>
    </row>
    <row r="38" spans="2:7" x14ac:dyDescent="0.35">
      <c r="E38" s="2"/>
    </row>
    <row r="39" spans="2:7" x14ac:dyDescent="0.35">
      <c r="B39" s="4" t="s">
        <v>23</v>
      </c>
      <c r="E39" s="36">
        <v>0</v>
      </c>
    </row>
    <row r="40" spans="2:7" x14ac:dyDescent="0.35">
      <c r="E40" s="2"/>
    </row>
    <row r="41" spans="2:7" x14ac:dyDescent="0.35">
      <c r="B41" s="4" t="s">
        <v>34</v>
      </c>
      <c r="E41" s="2">
        <f>E37-E39</f>
        <v>484.6</v>
      </c>
    </row>
    <row r="43" spans="2:7" x14ac:dyDescent="0.35">
      <c r="B43" s="29" t="s">
        <v>40</v>
      </c>
    </row>
    <row r="45" spans="2:7" x14ac:dyDescent="0.35">
      <c r="B45" s="37" t="s">
        <v>39</v>
      </c>
      <c r="C45" s="56" t="s">
        <v>33</v>
      </c>
    </row>
    <row r="46" spans="2:7" x14ac:dyDescent="0.35">
      <c r="B46" s="37" t="s">
        <v>45</v>
      </c>
    </row>
    <row r="47" spans="2:7" x14ac:dyDescent="0.35">
      <c r="B47" s="37" t="s">
        <v>38</v>
      </c>
    </row>
    <row r="49" spans="2:2" x14ac:dyDescent="0.35">
      <c r="B49" s="8" t="s">
        <v>41</v>
      </c>
    </row>
    <row r="50" spans="2:2" x14ac:dyDescent="0.35">
      <c r="B50" s="38" t="s">
        <v>42</v>
      </c>
    </row>
  </sheetData>
  <hyperlinks>
    <hyperlink ref="C45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Fietzeck</dc:creator>
  <cp:lastModifiedBy>Andreas Fietzeck</cp:lastModifiedBy>
  <cp:lastPrinted>2024-05-28T04:28:26Z</cp:lastPrinted>
  <dcterms:created xsi:type="dcterms:W3CDTF">2023-03-01T09:41:23Z</dcterms:created>
  <dcterms:modified xsi:type="dcterms:W3CDTF">2024-07-03T14:15:39Z</dcterms:modified>
</cp:coreProperties>
</file>